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tarosta\Desktop\Podklady pro zastupitelstva\2020\ZM prosinec 2020\"/>
    </mc:Choice>
  </mc:AlternateContent>
  <xr:revisionPtr revIDLastSave="0" documentId="13_ncr:1_{1E9A085E-CCC6-4DFC-971B-8C3720D03701}" xr6:coauthVersionLast="45" xr6:coauthVersionMax="45" xr10:uidLastSave="{00000000-0000-0000-0000-000000000000}"/>
  <bookViews>
    <workbookView xWindow="2730" yWindow="2730" windowWidth="16050" windowHeight="1140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E18" i="1" l="1"/>
  <c r="D18" i="1"/>
  <c r="C18" i="1"/>
  <c r="F16" i="1" l="1"/>
  <c r="F13" i="1"/>
  <c r="F17" i="1" l="1"/>
  <c r="E13" i="1"/>
  <c r="D13" i="1"/>
  <c r="C13" i="1"/>
  <c r="E16" i="1" l="1"/>
  <c r="D16" i="1"/>
  <c r="D17" i="1" s="1"/>
  <c r="C16" i="1"/>
  <c r="D24" i="1" l="1"/>
  <c r="E17" i="1"/>
  <c r="C17" i="1"/>
  <c r="F18" i="1" l="1"/>
</calcChain>
</file>

<file path=xl/sharedStrings.xml><?xml version="1.0" encoding="utf-8"?>
<sst xmlns="http://schemas.openxmlformats.org/spreadsheetml/2006/main" count="53" uniqueCount="50">
  <si>
    <t>Základní členění rozpočtu</t>
  </si>
  <si>
    <t>Výhled</t>
  </si>
  <si>
    <t>Řádek č.</t>
  </si>
  <si>
    <t>Nedaňové příjmy (položky 2xxx)</t>
  </si>
  <si>
    <t>Daňové příjmy (položky 1xxx)</t>
  </si>
  <si>
    <t>Kapitálové příjmy (položky 3xxx)</t>
  </si>
  <si>
    <t>Dotace (položky 4xxx)</t>
  </si>
  <si>
    <t xml:space="preserve">P Ř Í J M Y   C E L K E M </t>
  </si>
  <si>
    <t>Běžné výdaje (položky 5xxx)</t>
  </si>
  <si>
    <t>Kapitálové výdaje (položky 6xxx)</t>
  </si>
  <si>
    <t>V Ý D A J E    C E L K E M</t>
  </si>
  <si>
    <t>Saldo příjmů a výdajů (rozdíl)</t>
  </si>
  <si>
    <t>F I N A N C O V Á N Í (+/-)</t>
  </si>
  <si>
    <t>Přijaté úvěry krátkodobé (+)</t>
  </si>
  <si>
    <t>Přijaté úvěry dlouhodobé (+)</t>
  </si>
  <si>
    <t>Splátky úvěrů krátkodobých (-)</t>
  </si>
  <si>
    <t>Splátky úvěrů dlouhodobých (-)</t>
  </si>
  <si>
    <t>Změna stavu prostředků na BÚ (+/-)</t>
  </si>
  <si>
    <t>Rozpočtový hospodářský výsledek (+/-)</t>
  </si>
  <si>
    <t>Vysvětlivky k jednotlivým řádkům:</t>
  </si>
  <si>
    <t>1 - Příjmy z danňových výnosů státu, správních a místních poplatků</t>
  </si>
  <si>
    <t>2 - Příjmy z pronájmu obecního majetku, pokut a úroků</t>
  </si>
  <si>
    <t>3 - Příjmy z prodeje pozemků, nemovitostí a jiných movitých věcí</t>
  </si>
  <si>
    <t>4 - Dotace na výkon státní správy, krajské dotace, dotace od obcí</t>
  </si>
  <si>
    <t>Investiční dotace (položky 4xxx)</t>
  </si>
  <si>
    <t>5 - Dotace na investice, výstavbu apod.</t>
  </si>
  <si>
    <t>6 - Součet příjmů (ř.1 až 5)</t>
  </si>
  <si>
    <t>7 - Výdaje na příspěvky zřízené přísp. organizaci, opravy a údržbu obce a majetku obce, energie, nákup služeb, odpadové hospodářství, platy aj.</t>
  </si>
  <si>
    <t>8 - Výdaje na pořízení investic</t>
  </si>
  <si>
    <t>9 - Součet výdajů (ř. 7 a 8)</t>
  </si>
  <si>
    <r>
      <t xml:space="preserve">10 -  Rozdíl řádků 6 a 9 - </t>
    </r>
    <r>
      <rPr>
        <b/>
        <sz val="12"/>
        <color theme="1"/>
        <rFont val="Times New Roman"/>
        <family val="1"/>
        <charset val="238"/>
      </rPr>
      <t>stav financování</t>
    </r>
    <r>
      <rPr>
        <sz val="12"/>
        <color theme="1"/>
        <rFont val="Times New Roman"/>
        <family val="1"/>
        <charset val="238"/>
      </rPr>
      <t xml:space="preserve"> (1. ukazatel hodnotící hospodaření městysu)</t>
    </r>
  </si>
  <si>
    <r>
      <t xml:space="preserve">11 - Jedná se o </t>
    </r>
    <r>
      <rPr>
        <b/>
        <sz val="12"/>
        <color theme="1"/>
        <rFont val="Times New Roman"/>
        <family val="1"/>
        <charset val="238"/>
      </rPr>
      <t xml:space="preserve">zdroj financování </t>
    </r>
    <r>
      <rPr>
        <sz val="12"/>
        <color theme="1"/>
        <rFont val="Times New Roman"/>
        <family val="1"/>
        <charset val="238"/>
      </rPr>
      <t>s opačným znamenkém ř. 10  (2. ukazatel hodnotící hospodaření městysu)</t>
    </r>
  </si>
  <si>
    <t>12 - Přijaté úvěry krátkodobé</t>
  </si>
  <si>
    <t>13 - Přijaté úvěry dlouhodobé</t>
  </si>
  <si>
    <t>14 - Splátky krátkodobých úvěrů</t>
  </si>
  <si>
    <t>15 - Splátky dlouhodobých úvěrů</t>
  </si>
  <si>
    <t>v tis. Kč</t>
  </si>
  <si>
    <r>
      <t xml:space="preserve">17 - Opačná hodnota řádku 16 = </t>
    </r>
    <r>
      <rPr>
        <b/>
        <sz val="12"/>
        <color theme="1"/>
        <rFont val="Times New Roman"/>
        <family val="1"/>
        <charset val="238"/>
      </rPr>
      <t>roční výsledek hospodaření</t>
    </r>
    <r>
      <rPr>
        <sz val="12"/>
        <color theme="1"/>
        <rFont val="Times New Roman"/>
        <family val="1"/>
        <charset val="238"/>
      </rPr>
      <t xml:space="preserve"> (- )= ztráta, (+)= zisk (3. ukazatel hotnotící hospodaření městysu)</t>
    </r>
  </si>
  <si>
    <t xml:space="preserve">16 - Změna stavu prostředků na BÚ ř. 11 - ř.12 - ř.13 - ř.14 - ř.15 = roční výsledek hospodaření (+ )= ztráta, (-)= zisk </t>
  </si>
  <si>
    <t>Komentář k jednotlivým sloupcům:</t>
  </si>
  <si>
    <t>inventáře. Přijaté dotace budou průběžně zapojovány do příjmů a výdajů podle vyhlášení jednotlivých dotačních titulů.</t>
  </si>
  <si>
    <t>konktétními každoročními rozpisy rozpočtu městysu Křivoklát a dalšími jinými faktory.</t>
  </si>
  <si>
    <t xml:space="preserve">Vše bude ovšem ovlivněno vývojem a stabilitou celostátní politiky, rozpočtu a přerozdělením určených daní, dotacemi a </t>
  </si>
  <si>
    <t xml:space="preserve"> podle ustanovení § 2 až 4 zákona č. 250/2000 Sb., o rozpočtových pravidlech územních rozpočtů, ve znění pozdějších předpisů</t>
  </si>
  <si>
    <t>NÁVRH - ROZPOČTOVÝ STŘEDNĚDOBÝ VÝHLED MĚSTYSU KŘIVOKLÁT na roky 2022 - 2025</t>
  </si>
  <si>
    <r>
      <rPr>
        <u/>
        <sz val="12"/>
        <color theme="1"/>
        <rFont val="Times New Roman"/>
        <family val="1"/>
        <charset val="238"/>
      </rPr>
      <t>Výhled 2022</t>
    </r>
    <r>
      <rPr>
        <sz val="12"/>
        <color theme="1"/>
        <rFont val="Times New Roman"/>
        <family val="1"/>
        <charset val="238"/>
      </rPr>
      <t xml:space="preserve"> - vzhledem k tomu, že v roce 2021 proběhne řada inv.akcí a městys očekává v roce 2022 realizaci výstavby kanalizace, bude nutné požádat </t>
    </r>
  </si>
  <si>
    <t>o finanční úvěr. Běžné příjmy a výdaje jsou odhadovány vzhledem k hospodářskému vývoji, je přihlédnuto k zajištění běžného provozu, opravám a obnově</t>
  </si>
  <si>
    <r>
      <rPr>
        <u/>
        <sz val="12"/>
        <color theme="1"/>
        <rFont val="Times New Roman"/>
        <family val="1"/>
        <charset val="238"/>
      </rPr>
      <t>Výhled 2023-2025</t>
    </r>
    <r>
      <rPr>
        <sz val="12"/>
        <color theme="1"/>
        <rFont val="Times New Roman"/>
        <family val="1"/>
        <charset val="238"/>
      </rPr>
      <t xml:space="preserve"> - v dlouhodobém výhledu jsou zohledněny splátky přijatého úvěru v předcházejícím roce. V tomto výhledu se neuvažuje o velkých </t>
    </r>
  </si>
  <si>
    <t xml:space="preserve">investičních akcích.Běžné příjmy a výdaje jsou odhadovány vzhledem k hospodářskému vývoji, je přihlédnuto k zajištění běžného provozu, opravám a </t>
  </si>
  <si>
    <t xml:space="preserve">obnově inventáře. Přijaté dotace budou průběžně zapojovány do příjmů a výdajů podle vyhlášení jednotlivých dotačních titulů.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</si>
</sst>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165" fontId="1" fillId="0" borderId="6" xfId="1" applyNumberFormat="1" applyFont="1" applyBorder="1" applyAlignment="1">
      <alignment horizontal="right"/>
    </xf>
    <xf numFmtId="165" fontId="1" fillId="0" borderId="5" xfId="1" applyNumberFormat="1" applyFont="1" applyBorder="1" applyAlignment="1">
      <alignment horizontal="right"/>
    </xf>
    <xf numFmtId="165" fontId="2" fillId="2" borderId="5" xfId="0" applyNumberFormat="1" applyFont="1" applyFill="1" applyBorder="1"/>
    <xf numFmtId="165" fontId="2" fillId="2" borderId="5" xfId="1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5" fontId="1" fillId="0" borderId="8" xfId="1" applyNumberFormat="1" applyFont="1" applyBorder="1" applyAlignment="1">
      <alignment horizontal="right"/>
    </xf>
    <xf numFmtId="165" fontId="1" fillId="0" borderId="10" xfId="1" applyNumberFormat="1" applyFont="1" applyBorder="1" applyAlignment="1">
      <alignment horizontal="right"/>
    </xf>
    <xf numFmtId="165" fontId="2" fillId="2" borderId="10" xfId="1" applyNumberFormat="1" applyFont="1" applyFill="1" applyBorder="1" applyAlignment="1">
      <alignment horizontal="right"/>
    </xf>
    <xf numFmtId="165" fontId="2" fillId="2" borderId="10" xfId="0" applyNumberFormat="1" applyFont="1" applyFill="1" applyBorder="1"/>
    <xf numFmtId="165" fontId="2" fillId="2" borderId="12" xfId="1" applyNumberFormat="1" applyFont="1" applyFill="1" applyBorder="1" applyAlignment="1">
      <alignment horizontal="right"/>
    </xf>
    <xf numFmtId="165" fontId="2" fillId="2" borderId="13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5"/>
  <sheetViews>
    <sheetView tabSelected="1" topLeftCell="A32" workbookViewId="0">
      <selection activeCell="G42" sqref="G42"/>
    </sheetView>
  </sheetViews>
  <sheetFormatPr defaultRowHeight="15" x14ac:dyDescent="0.25"/>
  <cols>
    <col min="1" max="1" width="9.42578125" customWidth="1"/>
    <col min="2" max="2" width="43.7109375" customWidth="1"/>
    <col min="3" max="6" width="15.7109375" customWidth="1"/>
  </cols>
  <sheetData>
    <row r="2" spans="1:6" ht="15.75" x14ac:dyDescent="0.25">
      <c r="A2" s="27" t="s">
        <v>44</v>
      </c>
      <c r="B2" s="27"/>
      <c r="C2" s="27"/>
      <c r="D2" s="27"/>
      <c r="E2" s="27"/>
      <c r="F2" s="27"/>
    </row>
    <row r="3" spans="1:6" ht="15.75" x14ac:dyDescent="0.25">
      <c r="A3" s="1"/>
      <c r="B3" s="1"/>
      <c r="C3" s="1"/>
      <c r="D3" s="1"/>
      <c r="E3" s="1"/>
      <c r="F3" s="1"/>
    </row>
    <row r="4" spans="1:6" ht="15.75" x14ac:dyDescent="0.25">
      <c r="A4" s="28" t="s">
        <v>43</v>
      </c>
      <c r="B4" s="28"/>
      <c r="C4" s="28"/>
      <c r="D4" s="28"/>
      <c r="E4" s="28"/>
      <c r="F4" s="28"/>
    </row>
    <row r="5" spans="1:6" ht="16.5" thickBot="1" x14ac:dyDescent="0.3">
      <c r="A5" s="1"/>
      <c r="B5" s="1"/>
      <c r="C5" s="1"/>
      <c r="D5" s="1"/>
      <c r="E5" s="1"/>
      <c r="F5" s="12" t="s">
        <v>36</v>
      </c>
    </row>
    <row r="6" spans="1:6" ht="15.75" x14ac:dyDescent="0.25">
      <c r="A6" s="29" t="s">
        <v>2</v>
      </c>
      <c r="B6" s="31" t="s">
        <v>0</v>
      </c>
      <c r="C6" s="10" t="s">
        <v>1</v>
      </c>
      <c r="D6" s="10" t="s">
        <v>1</v>
      </c>
      <c r="E6" s="10" t="s">
        <v>1</v>
      </c>
      <c r="F6" s="19" t="s">
        <v>1</v>
      </c>
    </row>
    <row r="7" spans="1:6" ht="16.5" thickBot="1" x14ac:dyDescent="0.3">
      <c r="A7" s="30"/>
      <c r="B7" s="32"/>
      <c r="C7" s="11">
        <v>2022</v>
      </c>
      <c r="D7" s="11">
        <v>2023</v>
      </c>
      <c r="E7" s="11">
        <v>2024</v>
      </c>
      <c r="F7" s="20">
        <v>2025</v>
      </c>
    </row>
    <row r="8" spans="1:6" ht="21.95" customHeight="1" thickTop="1" x14ac:dyDescent="0.25">
      <c r="A8" s="4">
        <v>1</v>
      </c>
      <c r="B8" s="3" t="s">
        <v>4</v>
      </c>
      <c r="C8" s="15">
        <v>12000</v>
      </c>
      <c r="D8" s="15">
        <v>12500</v>
      </c>
      <c r="E8" s="15">
        <v>13000</v>
      </c>
      <c r="F8" s="21">
        <v>13000</v>
      </c>
    </row>
    <row r="9" spans="1:6" ht="21.95" customHeight="1" x14ac:dyDescent="0.25">
      <c r="A9" s="5">
        <v>2</v>
      </c>
      <c r="B9" s="2" t="s">
        <v>3</v>
      </c>
      <c r="C9" s="16">
        <v>1100</v>
      </c>
      <c r="D9" s="16">
        <v>1100</v>
      </c>
      <c r="E9" s="16">
        <v>1100</v>
      </c>
      <c r="F9" s="22">
        <v>1100</v>
      </c>
    </row>
    <row r="10" spans="1:6" ht="21.95" customHeight="1" x14ac:dyDescent="0.25">
      <c r="A10" s="5">
        <v>3</v>
      </c>
      <c r="B10" s="2" t="s">
        <v>5</v>
      </c>
      <c r="C10" s="16">
        <v>0</v>
      </c>
      <c r="D10" s="16">
        <v>0</v>
      </c>
      <c r="E10" s="16">
        <v>0</v>
      </c>
      <c r="F10" s="22">
        <v>0</v>
      </c>
    </row>
    <row r="11" spans="1:6" ht="21.95" customHeight="1" x14ac:dyDescent="0.25">
      <c r="A11" s="5">
        <v>4</v>
      </c>
      <c r="B11" s="2" t="s">
        <v>6</v>
      </c>
      <c r="C11" s="16">
        <f>1600</f>
        <v>1600</v>
      </c>
      <c r="D11" s="16">
        <v>1600</v>
      </c>
      <c r="E11" s="16">
        <v>1600</v>
      </c>
      <c r="F11" s="22">
        <v>1600</v>
      </c>
    </row>
    <row r="12" spans="1:6" ht="21.95" customHeight="1" x14ac:dyDescent="0.25">
      <c r="A12" s="5">
        <v>5</v>
      </c>
      <c r="B12" s="2" t="s">
        <v>24</v>
      </c>
      <c r="C12" s="16">
        <f>450+750</f>
        <v>1200</v>
      </c>
      <c r="D12" s="16">
        <v>1000</v>
      </c>
      <c r="E12" s="16">
        <v>1000</v>
      </c>
      <c r="F12" s="22">
        <v>0</v>
      </c>
    </row>
    <row r="13" spans="1:6" ht="21.95" customHeight="1" x14ac:dyDescent="0.25">
      <c r="A13" s="6">
        <v>6</v>
      </c>
      <c r="B13" s="7" t="s">
        <v>7</v>
      </c>
      <c r="C13" s="18">
        <f>SUM(C8:C12)</f>
        <v>15900</v>
      </c>
      <c r="D13" s="18">
        <f>SUM(D8:D12)</f>
        <v>16200</v>
      </c>
      <c r="E13" s="18">
        <f>SUM(E8:E12)</f>
        <v>16700</v>
      </c>
      <c r="F13" s="23">
        <f>SUM(F8:F12)</f>
        <v>15700</v>
      </c>
    </row>
    <row r="14" spans="1:6" ht="21.95" customHeight="1" x14ac:dyDescent="0.25">
      <c r="A14" s="5">
        <v>7</v>
      </c>
      <c r="B14" s="2" t="s">
        <v>8</v>
      </c>
      <c r="C14" s="16">
        <v>15400</v>
      </c>
      <c r="D14" s="16">
        <v>15500</v>
      </c>
      <c r="E14" s="16">
        <v>15350</v>
      </c>
      <c r="F14" s="22">
        <v>14500</v>
      </c>
    </row>
    <row r="15" spans="1:6" ht="21.95" customHeight="1" x14ac:dyDescent="0.25">
      <c r="A15" s="5">
        <v>8</v>
      </c>
      <c r="B15" s="2" t="s">
        <v>9</v>
      </c>
      <c r="C15" s="16">
        <v>12700</v>
      </c>
      <c r="D15" s="16">
        <v>0</v>
      </c>
      <c r="E15" s="16">
        <v>0</v>
      </c>
      <c r="F15" s="22">
        <v>0</v>
      </c>
    </row>
    <row r="16" spans="1:6" ht="21.95" customHeight="1" x14ac:dyDescent="0.25">
      <c r="A16" s="6">
        <v>9</v>
      </c>
      <c r="B16" s="7" t="s">
        <v>10</v>
      </c>
      <c r="C16" s="18">
        <f>SUM(C14:C15)</f>
        <v>28100</v>
      </c>
      <c r="D16" s="18">
        <f>SUM(D14:D15)</f>
        <v>15500</v>
      </c>
      <c r="E16" s="18">
        <f>SUM(E14:E15)</f>
        <v>15350</v>
      </c>
      <c r="F16" s="23">
        <f>SUM(F14:F15)</f>
        <v>14500</v>
      </c>
    </row>
    <row r="17" spans="1:6" ht="21.95" customHeight="1" x14ac:dyDescent="0.25">
      <c r="A17" s="5">
        <v>10</v>
      </c>
      <c r="B17" s="2" t="s">
        <v>11</v>
      </c>
      <c r="C17" s="16">
        <f>+C13-C16</f>
        <v>-12200</v>
      </c>
      <c r="D17" s="16">
        <f t="shared" ref="D17:E17" si="0">+D13-D16</f>
        <v>700</v>
      </c>
      <c r="E17" s="16">
        <f t="shared" si="0"/>
        <v>1350</v>
      </c>
      <c r="F17" s="22">
        <f t="shared" ref="F17" si="1">+F13-F16</f>
        <v>1200</v>
      </c>
    </row>
    <row r="18" spans="1:6" ht="21.95" customHeight="1" x14ac:dyDescent="0.25">
      <c r="A18" s="6">
        <v>11</v>
      </c>
      <c r="B18" s="7" t="s">
        <v>12</v>
      </c>
      <c r="C18" s="17">
        <f t="shared" ref="C18:F18" si="2">+SUM(C19:C23)</f>
        <v>12200</v>
      </c>
      <c r="D18" s="17">
        <f t="shared" si="2"/>
        <v>-700</v>
      </c>
      <c r="E18" s="17">
        <f t="shared" si="2"/>
        <v>-1350</v>
      </c>
      <c r="F18" s="24">
        <f t="shared" si="2"/>
        <v>-1200</v>
      </c>
    </row>
    <row r="19" spans="1:6" ht="21.95" customHeight="1" x14ac:dyDescent="0.25">
      <c r="A19" s="5">
        <v>12</v>
      </c>
      <c r="B19" s="2" t="s">
        <v>13</v>
      </c>
      <c r="C19" s="16">
        <v>0</v>
      </c>
      <c r="D19" s="16">
        <v>0</v>
      </c>
      <c r="E19" s="16">
        <v>0</v>
      </c>
      <c r="F19" s="22">
        <v>0</v>
      </c>
    </row>
    <row r="20" spans="1:6" ht="21.95" customHeight="1" x14ac:dyDescent="0.25">
      <c r="A20" s="5">
        <v>13</v>
      </c>
      <c r="B20" s="2" t="s">
        <v>14</v>
      </c>
      <c r="C20" s="16">
        <v>6000</v>
      </c>
      <c r="D20" s="16">
        <v>0</v>
      </c>
      <c r="E20" s="16">
        <v>0</v>
      </c>
      <c r="F20" s="22">
        <v>0</v>
      </c>
    </row>
    <row r="21" spans="1:6" ht="21.95" customHeight="1" x14ac:dyDescent="0.25">
      <c r="A21" s="5">
        <v>14</v>
      </c>
      <c r="B21" s="2" t="s">
        <v>15</v>
      </c>
      <c r="C21" s="16">
        <v>0</v>
      </c>
      <c r="D21" s="16">
        <v>0</v>
      </c>
      <c r="E21" s="16">
        <v>0</v>
      </c>
      <c r="F21" s="22">
        <v>0</v>
      </c>
    </row>
    <row r="22" spans="1:6" ht="21.95" customHeight="1" x14ac:dyDescent="0.25">
      <c r="A22" s="5">
        <v>15</v>
      </c>
      <c r="B22" s="2" t="s">
        <v>16</v>
      </c>
      <c r="C22" s="16">
        <v>0</v>
      </c>
      <c r="D22" s="16">
        <v>-700</v>
      </c>
      <c r="E22" s="16">
        <v>-700</v>
      </c>
      <c r="F22" s="22">
        <v>-700</v>
      </c>
    </row>
    <row r="23" spans="1:6" ht="21.95" customHeight="1" x14ac:dyDescent="0.25">
      <c r="A23" s="5">
        <v>16</v>
      </c>
      <c r="B23" s="2" t="s">
        <v>17</v>
      </c>
      <c r="C23" s="16">
        <v>6200</v>
      </c>
      <c r="D23" s="16">
        <v>0</v>
      </c>
      <c r="E23" s="16">
        <v>-650</v>
      </c>
      <c r="F23" s="22">
        <v>-500</v>
      </c>
    </row>
    <row r="24" spans="1:6" ht="21.95" customHeight="1" thickBot="1" x14ac:dyDescent="0.3">
      <c r="A24" s="8">
        <v>17</v>
      </c>
      <c r="B24" s="9" t="s">
        <v>18</v>
      </c>
      <c r="C24" s="25">
        <v>-6200</v>
      </c>
      <c r="D24" s="25">
        <f t="shared" ref="D24" si="3">+D13-D16+D18</f>
        <v>0</v>
      </c>
      <c r="E24" s="25">
        <v>650</v>
      </c>
      <c r="F24" s="26">
        <v>500</v>
      </c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3" t="s">
        <v>19</v>
      </c>
      <c r="B26" s="13"/>
      <c r="C26" s="1"/>
      <c r="D26" s="1"/>
      <c r="E26" s="1"/>
      <c r="F26" s="1"/>
    </row>
    <row r="27" spans="1:6" ht="15.75" x14ac:dyDescent="0.25">
      <c r="A27" s="1" t="s">
        <v>20</v>
      </c>
      <c r="B27" s="1"/>
      <c r="C27" s="1"/>
      <c r="D27" s="1"/>
      <c r="E27" s="1"/>
      <c r="F27" s="1"/>
    </row>
    <row r="28" spans="1:6" ht="15.75" x14ac:dyDescent="0.25">
      <c r="A28" s="1" t="s">
        <v>21</v>
      </c>
      <c r="B28" s="1"/>
      <c r="C28" s="1"/>
      <c r="D28" s="1"/>
      <c r="E28" s="1"/>
      <c r="F28" s="1"/>
    </row>
    <row r="29" spans="1:6" ht="15.75" x14ac:dyDescent="0.25">
      <c r="A29" s="1" t="s">
        <v>22</v>
      </c>
      <c r="B29" s="1"/>
      <c r="C29" s="1"/>
      <c r="D29" s="1"/>
      <c r="E29" s="1"/>
      <c r="F29" s="1"/>
    </row>
    <row r="30" spans="1:6" ht="15.75" x14ac:dyDescent="0.25">
      <c r="A30" s="1" t="s">
        <v>23</v>
      </c>
      <c r="B30" s="1"/>
      <c r="C30" s="1"/>
      <c r="D30" s="1"/>
      <c r="E30" s="1"/>
      <c r="F30" s="1"/>
    </row>
    <row r="31" spans="1:6" ht="15.75" x14ac:dyDescent="0.25">
      <c r="A31" s="1" t="s">
        <v>25</v>
      </c>
      <c r="B31" s="1"/>
      <c r="C31" s="1"/>
      <c r="D31" s="1"/>
      <c r="E31" s="1"/>
      <c r="F31" s="1"/>
    </row>
    <row r="32" spans="1:6" ht="15.75" x14ac:dyDescent="0.25">
      <c r="A32" s="1" t="s">
        <v>26</v>
      </c>
      <c r="B32" s="1"/>
      <c r="C32" s="1"/>
      <c r="D32" s="1"/>
      <c r="E32" s="1"/>
      <c r="F32" s="1"/>
    </row>
    <row r="33" spans="1:6" ht="15.75" x14ac:dyDescent="0.25">
      <c r="A33" s="1" t="s">
        <v>27</v>
      </c>
      <c r="B33" s="1"/>
      <c r="C33" s="1"/>
      <c r="D33" s="1"/>
      <c r="E33" s="1"/>
      <c r="F33" s="1"/>
    </row>
    <row r="34" spans="1:6" ht="15.75" x14ac:dyDescent="0.25">
      <c r="A34" s="1" t="s">
        <v>28</v>
      </c>
      <c r="B34" s="1"/>
      <c r="C34" s="1"/>
      <c r="D34" s="1"/>
      <c r="E34" s="1"/>
      <c r="F34" s="1"/>
    </row>
    <row r="35" spans="1:6" ht="15.75" x14ac:dyDescent="0.25">
      <c r="A35" s="1" t="s">
        <v>29</v>
      </c>
      <c r="B35" s="1"/>
      <c r="C35" s="1"/>
      <c r="D35" s="1"/>
      <c r="E35" s="1"/>
      <c r="F35" s="1"/>
    </row>
    <row r="36" spans="1:6" ht="15.75" x14ac:dyDescent="0.25">
      <c r="A36" s="1" t="s">
        <v>30</v>
      </c>
    </row>
    <row r="37" spans="1:6" ht="15.75" x14ac:dyDescent="0.25">
      <c r="A37" s="1" t="s">
        <v>31</v>
      </c>
    </row>
    <row r="38" spans="1:6" ht="15.75" x14ac:dyDescent="0.25">
      <c r="A38" s="1" t="s">
        <v>32</v>
      </c>
    </row>
    <row r="39" spans="1:6" ht="15.75" x14ac:dyDescent="0.25">
      <c r="A39" s="1" t="s">
        <v>33</v>
      </c>
    </row>
    <row r="40" spans="1:6" ht="15.75" x14ac:dyDescent="0.25">
      <c r="A40" s="1" t="s">
        <v>34</v>
      </c>
    </row>
    <row r="41" spans="1:6" ht="15.75" x14ac:dyDescent="0.25">
      <c r="A41" s="1" t="s">
        <v>35</v>
      </c>
    </row>
    <row r="42" spans="1:6" ht="15.75" x14ac:dyDescent="0.25">
      <c r="A42" s="1" t="s">
        <v>38</v>
      </c>
    </row>
    <row r="43" spans="1:6" ht="15.75" x14ac:dyDescent="0.25">
      <c r="A43" s="1" t="s">
        <v>37</v>
      </c>
    </row>
    <row r="45" spans="1:6" ht="15.75" x14ac:dyDescent="0.25">
      <c r="A45" s="14" t="s">
        <v>39</v>
      </c>
    </row>
    <row r="46" spans="1:6" ht="15.75" x14ac:dyDescent="0.25">
      <c r="A46" s="1" t="s">
        <v>45</v>
      </c>
    </row>
    <row r="47" spans="1:6" ht="15.75" x14ac:dyDescent="0.25">
      <c r="A47" s="1" t="s">
        <v>46</v>
      </c>
    </row>
    <row r="48" spans="1:6" ht="15.75" x14ac:dyDescent="0.25">
      <c r="A48" s="1" t="s">
        <v>40</v>
      </c>
    </row>
    <row r="50" spans="1:1" ht="15.75" x14ac:dyDescent="0.25">
      <c r="A50" s="1" t="s">
        <v>47</v>
      </c>
    </row>
    <row r="51" spans="1:1" ht="15.75" x14ac:dyDescent="0.25">
      <c r="A51" s="1" t="s">
        <v>48</v>
      </c>
    </row>
    <row r="52" spans="1:1" ht="15.75" x14ac:dyDescent="0.25">
      <c r="A52" s="1" t="s">
        <v>49</v>
      </c>
    </row>
    <row r="54" spans="1:1" ht="15.75" x14ac:dyDescent="0.25">
      <c r="A54" s="1" t="s">
        <v>42</v>
      </c>
    </row>
    <row r="55" spans="1:1" ht="15.75" x14ac:dyDescent="0.25">
      <c r="A55" s="1" t="s">
        <v>41</v>
      </c>
    </row>
  </sheetData>
  <mergeCells count="4">
    <mergeCell ref="A2:F2"/>
    <mergeCell ref="A4:F4"/>
    <mergeCell ref="A6:A7"/>
    <mergeCell ref="B6:B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Starosta</cp:lastModifiedBy>
  <cp:lastPrinted>2020-11-24T13:36:26Z</cp:lastPrinted>
  <dcterms:created xsi:type="dcterms:W3CDTF">2019-11-07T07:55:44Z</dcterms:created>
  <dcterms:modified xsi:type="dcterms:W3CDTF">2020-12-01T14:52:16Z</dcterms:modified>
</cp:coreProperties>
</file>